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<sst xmlns="http://schemas.openxmlformats.org/spreadsheetml/2006/main" count="156" uniqueCount="139">
  <si>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</si>
  <si>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</si>
  <si>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</si>
  <si>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</si>
  <si>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</si>
  <si>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</si>
  <si>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</si>
  <si>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</si>
  <si>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</si>
  <si>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</si>
  <si>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</si>
  <si>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</si>
  <si>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</si>
  <si>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</si>
  <si>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</si>
  <si>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</si>
  <si>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</si>
  <si>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</si>
  <si>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</si>
  <si>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</si>
  <si>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</si>
  <si>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</si>
  <si>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</si>
  <si>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</si>
  <si>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</si>
  <si>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</si>
  <si>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</si>
  <si>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</si>
  <si>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</si>
  <si>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</si>
  <si>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</si>
  <si>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</si>
  <si>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</si>
  <si>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</si>
  <si>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</si>
  <si>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</si>
  <si>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</si>
  <si>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</si>
  <si>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</si>
  <si>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</si>
  <si>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</si>
  <si>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</si>
  <si>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</si>
  <si>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</si>
  <si>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</si>
  <si>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</si>
  <si>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</si>
  <si>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</si>
  <si>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</si>
  <si>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</si>
  <si>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</si>
  <si>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</si>
  <si>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</si>
  <si>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</si>
  <si>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</si>
  <si>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</si>
  <si>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</si>
  <si>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</si>
  <si>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</si>
  <si>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</si>
  <si>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</si>
  <si>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</si>
  <si>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</si>
  <si>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</si>
  <si>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</si>
  <si>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</si>
  <si>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</si>
  <si>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</si>
  <si>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</si>
  <si>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</si>
  <si>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</si>
  <si>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</si>
  <si>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</si>
  <si>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</si>
  <si>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</si>
  <si>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</si>
  <si>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</si>
  <si>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</si>
  <si>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</si>
  <si>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</si>
  <si>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</si>
  <si>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</si>
  <si>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</si>
  <si>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</si>
  <si>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</si>
  <si>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</si>
  <si>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</si>
  <si>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</si>
  <si>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</si>
  <si>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</si>
  <si>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</si>
  <si>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</si>
  <si>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</si>
  <si>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</si>
  <si>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</si>
  <si>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</si>
  <si>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</si>
  <si>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</si>
  <si>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</si>
  <si>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</si>
  <si>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</si>
  <si>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</si>
  <si>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</si>
  <si>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</si>
  <si>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</si>
  <si>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</si>
  <si>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</si>
  <si>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</si>
  <si>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</si>
  <si>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</si>
  <si>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</si>
  <si>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</si>
  <si>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</si>
  <si>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</si>
  <si>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</si>
  <si>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</si>
  <si>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</si>
  <si>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</si>
  <si>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</si>
  <si>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</si>
  <si>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</si>
  <si>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</si>
  <si>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</si>
  <si>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</si>
  <si>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</si>
  <si>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</si>
  <si>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</si>
  <si>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</si>
  <si>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</si>
  <si>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</si>
  <si>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</si>
  <si>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</si>
  <si>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</si>
  <si>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</si>
  <si>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</si>
  <si>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</si>
  <si>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</si>
  <si>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</si>
  <si>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 xml:space="preserve">  Приложение № 1 к Решению Совета Пучежского муниципального района 
от 24.04.2017 № 158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</si>
</sst>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2">
      <selection activeCell="D13" sqref="D1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3" t="s">
        <v>138</v>
      </c>
      <c r="G1" s="73"/>
    </row>
    <row r="2" spans="3:7" ht="27.75" customHeight="1">
      <c r="C2" s="36"/>
      <c r="D2" s="36"/>
      <c r="E2" s="36"/>
      <c r="F2" s="73"/>
      <c r="G2" s="73"/>
    </row>
    <row r="3" spans="3:7" ht="15" customHeight="1">
      <c r="C3" s="37"/>
      <c r="D3" s="37"/>
      <c r="E3" s="37"/>
      <c r="F3" s="73"/>
      <c r="G3" s="73"/>
    </row>
    <row r="4" spans="3:6" ht="15" customHeight="1">
      <c r="C4" s="36"/>
      <c r="D4" s="36"/>
      <c r="E4" s="36"/>
      <c r="F4" s="40"/>
    </row>
    <row r="5" spans="1:7" ht="38.25" customHeight="1">
      <c r="A5" s="77" t="s">
        <v>120</v>
      </c>
      <c r="B5" s="77"/>
      <c r="C5" s="77"/>
      <c r="D5" s="77"/>
      <c r="E5" s="77"/>
      <c r="F5" s="77"/>
      <c r="G5" s="77"/>
    </row>
    <row r="6" spans="1:7" ht="20.25" customHeight="1">
      <c r="A6" s="62" t="s">
        <v>0</v>
      </c>
      <c r="B6" s="62" t="s">
        <v>1</v>
      </c>
      <c r="C6" s="74" t="s">
        <v>77</v>
      </c>
      <c r="D6" s="75"/>
      <c r="E6" s="75"/>
      <c r="F6" s="75"/>
      <c r="G6" s="76"/>
    </row>
    <row r="7" spans="1:7" ht="20.25" customHeight="1">
      <c r="A7" s="63"/>
      <c r="B7" s="63"/>
      <c r="C7" s="74" t="s">
        <v>103</v>
      </c>
      <c r="D7" s="75"/>
      <c r="E7" s="75"/>
      <c r="F7" s="47"/>
      <c r="G7" s="48"/>
    </row>
    <row r="8" spans="1:7" ht="28.5" customHeight="1">
      <c r="A8" s="63"/>
      <c r="B8" s="63"/>
      <c r="C8" s="49" t="s">
        <v>124</v>
      </c>
      <c r="D8" s="49" t="s">
        <v>122</v>
      </c>
      <c r="E8" s="49" t="s">
        <v>123</v>
      </c>
      <c r="F8" s="44" t="s">
        <v>108</v>
      </c>
      <c r="G8" s="44" t="s">
        <v>109</v>
      </c>
    </row>
    <row r="9" spans="1:7" ht="15.75" customHeight="1">
      <c r="A9" s="65" t="s">
        <v>2</v>
      </c>
      <c r="B9" s="65" t="s">
        <v>3</v>
      </c>
      <c r="C9" s="64">
        <f>C12+C17+C22+C26+C29+C42+C47+C49+C56</f>
        <v>60436288.58</v>
      </c>
      <c r="D9" s="78">
        <f>D12+D17+D22+D26+D29+D42+D47+D49+D56</f>
        <v>0</v>
      </c>
      <c r="E9" s="64">
        <f>E12+E17+E22+E26+E29+E42+E47+E49+E56</f>
        <v>60436288.58</v>
      </c>
      <c r="F9" s="64">
        <f>F12+F17+F22+F26+F29+F42+F47+F49+F56</f>
        <v>51843939.870000005</v>
      </c>
      <c r="G9" s="64">
        <f>G12+G17+G22+G26+G29+G42+G47+G49+G56</f>
        <v>46083339.870000005</v>
      </c>
    </row>
    <row r="10" spans="1:7" ht="13.5" customHeight="1">
      <c r="A10" s="66"/>
      <c r="B10" s="66"/>
      <c r="C10" s="64"/>
      <c r="D10" s="78"/>
      <c r="E10" s="64"/>
      <c r="F10" s="64"/>
      <c r="G10" s="64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80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62</v>
      </c>
      <c r="B18" s="3" t="s">
        <v>81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63</v>
      </c>
      <c r="B19" s="3" t="s">
        <v>82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64</v>
      </c>
      <c r="B20" s="3" t="s">
        <v>83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65</v>
      </c>
      <c r="B21" s="3" t="s">
        <v>84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78</v>
      </c>
      <c r="B25" s="14" t="s">
        <v>85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0" t="s">
        <v>25</v>
      </c>
      <c r="B27" s="72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1"/>
      <c r="B28" s="72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92</v>
      </c>
      <c r="B30" s="15" t="s">
        <v>86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93</v>
      </c>
      <c r="B31" s="15" t="s">
        <v>86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94</v>
      </c>
      <c r="B32" s="15" t="s">
        <v>86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95</v>
      </c>
      <c r="B33" s="15" t="s">
        <v>86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110</v>
      </c>
      <c r="B34" s="15" t="s">
        <v>87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129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102</v>
      </c>
      <c r="B37" s="22" t="s">
        <v>79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129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104</v>
      </c>
      <c r="B41" s="45" t="s">
        <v>105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67" t="s">
        <v>119</v>
      </c>
      <c r="B42" s="68" t="s">
        <v>59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67"/>
      <c r="B43" s="69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68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60</v>
      </c>
      <c r="C49" s="12">
        <f>C50+C52+C53+C54+C55</f>
        <v>17864400</v>
      </c>
      <c r="D49" s="56">
        <f>D50+D52+D53+D54+D55</f>
        <v>0</v>
      </c>
      <c r="E49" s="12">
        <f t="shared" si="1"/>
        <v>17864400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16729400</v>
      </c>
      <c r="D50" s="57"/>
      <c r="E50" s="11">
        <f t="shared" si="1"/>
        <v>16729400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96</v>
      </c>
      <c r="B52" s="14" t="s">
        <v>88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97</v>
      </c>
      <c r="B53" s="14" t="s">
        <v>88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98</v>
      </c>
      <c r="B54" s="14" t="s">
        <v>88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111</v>
      </c>
      <c r="B55" s="14" t="s">
        <v>99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89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112</v>
      </c>
      <c r="B61" s="14" t="s">
        <v>100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113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114</v>
      </c>
      <c r="B63" s="13" t="s">
        <v>101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106</v>
      </c>
      <c r="B64" s="13" t="s">
        <v>107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115</v>
      </c>
      <c r="B65" s="2" t="s">
        <v>69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116</v>
      </c>
      <c r="B66" s="13" t="s">
        <v>90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117</v>
      </c>
      <c r="B67" s="13" t="s">
        <v>90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118</v>
      </c>
      <c r="B68" s="13" t="s">
        <v>90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72</v>
      </c>
      <c r="B69" s="5" t="s">
        <v>71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73</v>
      </c>
      <c r="B70" s="16" t="s">
        <v>70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132857883.51</v>
      </c>
      <c r="D71" s="56">
        <f>D72</f>
        <v>15287280.06</v>
      </c>
      <c r="E71" s="50">
        <f aca="true" t="shared" si="4" ref="E71:E86">C71+D71</f>
        <v>148145163.57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v>132857883.51</v>
      </c>
      <c r="D72" s="57">
        <f>D75+D79+D84</f>
        <v>15287280.06</v>
      </c>
      <c r="E72" s="11">
        <f t="shared" si="4"/>
        <v>148145163.57</v>
      </c>
      <c r="F72" s="11">
        <f>F73+F75+F79+F84</f>
        <v>116225755.11</v>
      </c>
      <c r="G72" s="11">
        <f>G73+G75+G79+G84</f>
        <v>116824855.11</v>
      </c>
    </row>
    <row r="73" spans="1:7" ht="34.5" customHeight="1">
      <c r="A73" s="4" t="s">
        <v>125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125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132</v>
      </c>
      <c r="B75" s="18" t="s">
        <v>67</v>
      </c>
      <c r="C75" s="12">
        <f>C77</f>
        <v>2005177</v>
      </c>
      <c r="D75" s="56">
        <f>D76+D77+D78</f>
        <v>15287280.06</v>
      </c>
      <c r="E75" s="12">
        <f t="shared" si="4"/>
        <v>17292457.060000002</v>
      </c>
      <c r="F75" s="11">
        <v>300300</v>
      </c>
      <c r="G75" s="11">
        <v>300300</v>
      </c>
    </row>
    <row r="76" spans="1:7" ht="32.25" customHeight="1">
      <c r="A76" s="4" t="s">
        <v>136</v>
      </c>
      <c r="B76" s="14" t="s">
        <v>137</v>
      </c>
      <c r="C76" s="12"/>
      <c r="D76" s="57">
        <v>560262.89</v>
      </c>
      <c r="E76" s="11">
        <f t="shared" si="4"/>
        <v>560262.89</v>
      </c>
      <c r="F76" s="11"/>
      <c r="G76" s="11"/>
    </row>
    <row r="77" spans="1:7" ht="21" customHeight="1">
      <c r="A77" s="4" t="s">
        <v>130</v>
      </c>
      <c r="B77" s="14" t="s">
        <v>66</v>
      </c>
      <c r="C77" s="11">
        <v>2005177</v>
      </c>
      <c r="D77" s="57">
        <f>95690.17+778154</f>
        <v>873844.17</v>
      </c>
      <c r="E77" s="11">
        <f t="shared" si="4"/>
        <v>2879021.17</v>
      </c>
      <c r="F77" s="11">
        <v>300300</v>
      </c>
      <c r="G77" s="11">
        <v>300300</v>
      </c>
    </row>
    <row r="78" spans="1:7" ht="35.25" customHeight="1">
      <c r="A78" s="4" t="s">
        <v>134</v>
      </c>
      <c r="B78" s="14" t="s">
        <v>135</v>
      </c>
      <c r="C78" s="11">
        <v>0</v>
      </c>
      <c r="D78" s="57">
        <v>13853173</v>
      </c>
      <c r="E78" s="11">
        <f t="shared" si="4"/>
        <v>13853173</v>
      </c>
      <c r="F78" s="11"/>
      <c r="G78" s="11"/>
    </row>
    <row r="79" spans="1:7" ht="30.75" customHeight="1">
      <c r="A79" s="9" t="s">
        <v>131</v>
      </c>
      <c r="B79" s="19" t="s">
        <v>55</v>
      </c>
      <c r="C79" s="12">
        <f>C80+C81</f>
        <v>42167706.51</v>
      </c>
      <c r="D79" s="56">
        <f>D80+D81+D82+D83</f>
        <v>0</v>
      </c>
      <c r="E79" s="12">
        <f t="shared" si="4"/>
        <v>42167706.51</v>
      </c>
      <c r="F79" s="12">
        <f>F80+F81</f>
        <v>39706255.11</v>
      </c>
      <c r="G79" s="12">
        <f>G80+G81</f>
        <v>39706255.11</v>
      </c>
    </row>
    <row r="80" spans="1:7" ht="30" customHeight="1">
      <c r="A80" s="21" t="s">
        <v>127</v>
      </c>
      <c r="B80" s="14" t="s">
        <v>56</v>
      </c>
      <c r="C80" s="11">
        <v>1623115.51</v>
      </c>
      <c r="D80" s="57"/>
      <c r="E80" s="11">
        <f t="shared" si="4"/>
        <v>1623115.51</v>
      </c>
      <c r="F80" s="11">
        <v>1549439.11</v>
      </c>
      <c r="G80" s="11">
        <v>1549439.11</v>
      </c>
    </row>
    <row r="81" spans="1:7" ht="18" customHeight="1">
      <c r="A81" s="21" t="s">
        <v>126</v>
      </c>
      <c r="B81" s="22" t="s">
        <v>121</v>
      </c>
      <c r="C81" s="11">
        <v>40544591</v>
      </c>
      <c r="D81" s="57"/>
      <c r="E81" s="11">
        <f t="shared" si="4"/>
        <v>40544591</v>
      </c>
      <c r="F81" s="11">
        <v>38156816</v>
      </c>
      <c r="G81" s="11">
        <v>38156816</v>
      </c>
    </row>
    <row r="82" spans="1:7" ht="33" customHeight="1" hidden="1">
      <c r="A82" s="21" t="s">
        <v>127</v>
      </c>
      <c r="B82" s="14" t="s">
        <v>56</v>
      </c>
      <c r="C82" s="11">
        <v>0</v>
      </c>
      <c r="D82" s="57"/>
      <c r="E82" s="11"/>
      <c r="F82" s="11"/>
      <c r="G82" s="11"/>
    </row>
    <row r="83" spans="1:7" ht="18" customHeight="1" hidden="1">
      <c r="A83" s="21" t="s">
        <v>126</v>
      </c>
      <c r="B83" s="22" t="s">
        <v>121</v>
      </c>
      <c r="C83" s="11">
        <v>0</v>
      </c>
      <c r="D83" s="57"/>
      <c r="E83" s="11"/>
      <c r="F83" s="11"/>
      <c r="G83" s="11"/>
    </row>
    <row r="84" spans="1:7" ht="31.5">
      <c r="A84" s="5" t="s">
        <v>133</v>
      </c>
      <c r="B84" s="17" t="s">
        <v>57</v>
      </c>
      <c r="C84" s="12">
        <f>C85</f>
        <v>22402900</v>
      </c>
      <c r="D84" s="56">
        <f>D85+D86</f>
        <v>0</v>
      </c>
      <c r="E84" s="12">
        <f t="shared" si="4"/>
        <v>22402900</v>
      </c>
      <c r="F84" s="32">
        <f>F85</f>
        <v>19956600</v>
      </c>
      <c r="G84" s="32">
        <f>G85</f>
        <v>19956600</v>
      </c>
    </row>
    <row r="85" spans="1:7" ht="61.5" customHeight="1">
      <c r="A85" s="4" t="s">
        <v>128</v>
      </c>
      <c r="B85" s="14" t="s">
        <v>58</v>
      </c>
      <c r="C85" s="31">
        <v>22402900</v>
      </c>
      <c r="D85" s="54"/>
      <c r="E85" s="31">
        <f t="shared" si="4"/>
        <v>22402900</v>
      </c>
      <c r="F85" s="31">
        <v>19956600</v>
      </c>
      <c r="G85" s="31">
        <v>19956600</v>
      </c>
    </row>
    <row r="86" spans="1:7" ht="48.75" customHeight="1" hidden="1">
      <c r="A86" s="4" t="s">
        <v>128</v>
      </c>
      <c r="B86" s="14" t="s">
        <v>58</v>
      </c>
      <c r="C86" s="31">
        <v>0</v>
      </c>
      <c r="D86" s="54">
        <v>0</v>
      </c>
      <c r="E86" s="31">
        <f t="shared" si="4"/>
        <v>0</v>
      </c>
      <c r="F86" s="31"/>
      <c r="G86" s="31"/>
    </row>
    <row r="87" spans="1:7" ht="81" customHeight="1">
      <c r="A87" s="5" t="s">
        <v>76</v>
      </c>
      <c r="B87" s="17" t="s">
        <v>75</v>
      </c>
      <c r="C87" s="12">
        <v>0</v>
      </c>
      <c r="D87" s="56">
        <v>0</v>
      </c>
      <c r="E87" s="12">
        <v>0</v>
      </c>
      <c r="F87" s="12">
        <v>0</v>
      </c>
      <c r="G87" s="12">
        <v>0</v>
      </c>
    </row>
    <row r="88" spans="1:7" ht="81.75" customHeight="1">
      <c r="A88" s="10" t="s">
        <v>74</v>
      </c>
      <c r="B88" s="15" t="s">
        <v>91</v>
      </c>
      <c r="C88" s="11">
        <v>0</v>
      </c>
      <c r="D88" s="57">
        <v>0</v>
      </c>
      <c r="E88" s="11">
        <v>0</v>
      </c>
      <c r="F88" s="11">
        <v>0</v>
      </c>
      <c r="G88" s="11">
        <v>0</v>
      </c>
    </row>
    <row r="89" spans="1:7" s="7" customFormat="1" ht="12.75">
      <c r="A89" s="52" t="s">
        <v>61</v>
      </c>
      <c r="B89" s="52"/>
      <c r="C89" s="50">
        <f>C71+C9</f>
        <v>193294172.09</v>
      </c>
      <c r="D89" s="55">
        <f>D71+D9</f>
        <v>15287280.06</v>
      </c>
      <c r="E89" s="50">
        <f>E71+E9</f>
        <v>208581452.14999998</v>
      </c>
      <c r="F89" s="50">
        <f>F71+F9</f>
        <v>168069694.98000002</v>
      </c>
      <c r="G89" s="50">
        <f>G71+G9</f>
        <v>162908194.98000002</v>
      </c>
    </row>
    <row r="90" spans="6:7" ht="12.75">
      <c r="F90" s="43"/>
      <c r="G90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2:A43"/>
    <mergeCell ref="B42:B43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2017-04-25T05:44:45Z</cp:lastPrinted>
  <dcterms:created xsi:type="dcterms:W3CDTF">2014-01-17T06:18:32Z</dcterms:created>
  <dcterms:modified xsi:type="dcterms:W3CDTF">2017-04-25T05:44:48Z</dcterms:modified>
  <cp:category/>
  <cp:version/>
  <cp:contentType/>
  <cp:contentStatus/>
</cp:coreProperties>
</file>